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3" activeTab="0"/>
  </bookViews>
  <sheets>
    <sheet name="Revised" sheetId="1" r:id="rId1"/>
    <sheet name="Old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<sst xmlns="http://schemas.openxmlformats.org/spreadsheetml/2006/main" count="146" uniqueCount="75">
  <si>
    <t>S.No</t>
  </si>
  <si>
    <t>Deductions, if any, 
(Indicate nature)</t>
  </si>
  <si>
    <t>Name and address of Contractor:</t>
  </si>
  <si>
    <t>Nature and location of work:</t>
  </si>
  <si>
    <t>Name and address of Principal Employer:</t>
  </si>
  <si>
    <t>Serial No. in the
 Register of Workmen</t>
  </si>
  <si>
    <t>Over
time</t>
  </si>
  <si>
    <t xml:space="preserve">Signature of the Site Engineer </t>
  </si>
  <si>
    <t xml:space="preserve">Signature of the Contractor with Seal </t>
  </si>
  <si>
    <t>ESI</t>
  </si>
  <si>
    <t>PF</t>
  </si>
  <si>
    <t>PT</t>
  </si>
  <si>
    <t>Total Deductions</t>
  </si>
  <si>
    <t>Name of 
Workman</t>
  </si>
  <si>
    <t>Earnings</t>
  </si>
  <si>
    <t>Father's Name</t>
  </si>
  <si>
    <t>Work Activity</t>
  </si>
  <si>
    <t>Location</t>
  </si>
  <si>
    <t>Designation / Category</t>
  </si>
  <si>
    <t>Date of Joining</t>
  </si>
  <si>
    <t>Date of Birth</t>
  </si>
  <si>
    <t>Monthly Rate</t>
  </si>
  <si>
    <t>Other Allowance</t>
  </si>
  <si>
    <t>Basic</t>
  </si>
  <si>
    <t>Gross Wages</t>
  </si>
  <si>
    <t>ESIC No.</t>
  </si>
  <si>
    <t>UAN No.</t>
  </si>
  <si>
    <t>Bank Account No.</t>
  </si>
  <si>
    <t>Net Amount 
Payable</t>
  </si>
  <si>
    <t xml:space="preserve">Wage Period: </t>
  </si>
  <si>
    <t>Name and address of Establishemnt in/ under which contract is carried on:</t>
  </si>
  <si>
    <t>DA/ HRA</t>
  </si>
  <si>
    <t>FORM - XVII REGISTER OF WAGES
(See Rule 78(1)(a)(i)]
The Contract Labour (Reg. and Abo.) Central Rules, 1971</t>
  </si>
  <si>
    <t>New Delhi</t>
  </si>
  <si>
    <t>Exempt</t>
  </si>
  <si>
    <t>------------------</t>
  </si>
  <si>
    <t>Mass Tech Controls Pvt. Ltd.                                                                                        G-23, MIDC Area,                                                                                                    Jalgaon - 425001</t>
  </si>
  <si>
    <t>Engineer</t>
  </si>
  <si>
    <t>Mr.Abhishek Sharma</t>
  </si>
  <si>
    <t>Mr. Ashok Kumar Sharma</t>
  </si>
  <si>
    <t>11.05.2010</t>
  </si>
  <si>
    <t>08.08.1985</t>
  </si>
  <si>
    <t>27440100010111</t>
  </si>
  <si>
    <t>Tata Power Delhi Distribution Ltd., New Delhi</t>
  </si>
  <si>
    <t>No.of Days worked</t>
  </si>
  <si>
    <t>Signature/Thumb Impression of workman</t>
  </si>
  <si>
    <t>Initial of Contractor or his representative</t>
  </si>
  <si>
    <t>Mr.Pawan Pal</t>
  </si>
  <si>
    <t>Mr. Rajender Pal</t>
  </si>
  <si>
    <t>25.04.2018</t>
  </si>
  <si>
    <t>10.04.1995</t>
  </si>
  <si>
    <t>100981101783</t>
  </si>
  <si>
    <t>2016424155</t>
  </si>
  <si>
    <t>102301527391</t>
  </si>
  <si>
    <t>For MASS-TECH CONTROLS PVT.LTD</t>
  </si>
  <si>
    <t xml:space="preserve">Authorised Signatory </t>
  </si>
  <si>
    <t>Jalgaon</t>
  </si>
  <si>
    <t>Mr. Liladhar Sonawane</t>
  </si>
  <si>
    <t>Mr. Amol Sonawane</t>
  </si>
  <si>
    <t>100613781360</t>
  </si>
  <si>
    <t>100880458330</t>
  </si>
  <si>
    <t>2503004538</t>
  </si>
  <si>
    <t>Mr. Rajendra Purkar</t>
  </si>
  <si>
    <t>Mr. Shubham Purkar</t>
  </si>
  <si>
    <t>04800100026096</t>
  </si>
  <si>
    <t>04800100026658</t>
  </si>
  <si>
    <t>02.09.1994</t>
  </si>
  <si>
    <t>11.06.2019</t>
  </si>
  <si>
    <t>29.01.1996</t>
  </si>
  <si>
    <t>02.05.2019</t>
  </si>
  <si>
    <t>Mr.Prince Singh</t>
  </si>
  <si>
    <t>Mr. Ramu Singh</t>
  </si>
  <si>
    <t>01.03.2021</t>
  </si>
  <si>
    <t>20.11.1992</t>
  </si>
  <si>
    <t>35740100015664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</si>
</sst>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0.0000"/>
    <numFmt numFmtId="180" formatCode="0.000"/>
    <numFmt numFmtId="181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5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1" fontId="47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" fillId="0" borderId="1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vertical="center"/>
      <protection/>
    </xf>
    <xf numFmtId="0" fontId="4" fillId="0" borderId="11" xfId="55" applyFont="1" applyBorder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51" fillId="33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1" fillId="33" borderId="18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right" vertical="center"/>
    </xf>
    <xf numFmtId="1" fontId="51" fillId="33" borderId="18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right" vertical="center"/>
    </xf>
    <xf numFmtId="49" fontId="4" fillId="33" borderId="18" xfId="0" applyNumberFormat="1" applyFont="1" applyFill="1" applyBorder="1" applyAlignment="1" quotePrefix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51" fillId="0" borderId="19" xfId="0" applyFont="1" applyBorder="1" applyAlignment="1">
      <alignment horizontal="right" vertical="center"/>
    </xf>
    <xf numFmtId="49" fontId="4" fillId="33" borderId="19" xfId="0" applyNumberFormat="1" applyFont="1" applyFill="1" applyBorder="1" applyAlignment="1" quotePrefix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33" borderId="22" xfId="0" applyFont="1" applyFill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vertical="center"/>
    </xf>
    <xf numFmtId="0" fontId="51" fillId="0" borderId="25" xfId="0" applyFont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right" vertical="center"/>
    </xf>
    <xf numFmtId="0" fontId="51" fillId="0" borderId="25" xfId="0" applyFont="1" applyBorder="1" applyAlignment="1">
      <alignment vertical="center"/>
    </xf>
    <xf numFmtId="49" fontId="4" fillId="33" borderId="25" xfId="0" applyNumberFormat="1" applyFont="1" applyFill="1" applyBorder="1" applyAlignment="1" quotePrefix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vertical="center"/>
    </xf>
    <xf numFmtId="1" fontId="51" fillId="33" borderId="18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1" fontId="4" fillId="33" borderId="1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19" xfId="0" applyNumberFormat="1" applyFont="1" applyBorder="1" applyAlignment="1">
      <alignment horizontal="right" vertical="center"/>
    </xf>
    <xf numFmtId="0" fontId="50" fillId="0" borderId="18" xfId="0" applyFont="1" applyBorder="1" applyAlignment="1">
      <alignment horizontal="left" vertical="center"/>
    </xf>
    <xf numFmtId="0" fontId="5" fillId="0" borderId="0" xfId="55" applyFont="1" applyBorder="1" applyAlignment="1">
      <alignment horizontal="center" vertical="center"/>
      <protection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17" fontId="50" fillId="0" borderId="37" xfId="0" applyNumberFormat="1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39" xfId="0" applyFont="1" applyBorder="1" applyAlignment="1">
      <alignment horizontal="left" vertical="center"/>
    </xf>
    <xf numFmtId="0" fontId="50" fillId="0" borderId="37" xfId="0" applyFont="1" applyBorder="1" applyAlignment="1" quotePrefix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15</xdr:row>
      <xdr:rowOff>133350</xdr:rowOff>
    </xdr:from>
    <xdr:to>
      <xdr:col>18</xdr:col>
      <xdr:colOff>295275</xdr:colOff>
      <xdr:row>22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746760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228600</xdr:colOff>
      <xdr:row>17</xdr:row>
      <xdr:rowOff>0</xdr:rowOff>
    </xdr:from>
    <xdr:to>
      <xdr:col>25</xdr:col>
      <xdr:colOff>666750</xdr:colOff>
      <xdr:row>20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7791450"/>
          <a:ext cx="1971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17</xdr:row>
      <xdr:rowOff>133350</xdr:rowOff>
    </xdr:from>
    <xdr:to>
      <xdr:col>18</xdr:col>
      <xdr:colOff>295275</xdr:colOff>
      <xdr:row>23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8153400"/>
          <a:ext cx="1828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228600</xdr:colOff>
      <xdr:row>19</xdr:row>
      <xdr:rowOff>0</xdr:rowOff>
    </xdr:from>
    <xdr:to>
      <xdr:col>25</xdr:col>
      <xdr:colOff>666750</xdr:colOff>
      <xdr:row>22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8477250"/>
          <a:ext cx="1971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2"/>
  <sheetViews>
    <sheetView tabSelected="1" zoomScale="70" zoomScaleNormal="70" zoomScalePageLayoutView="0" workbookViewId="0" topLeftCell="A1">
      <selection activeCell="S14" sqref="S14"/>
    </sheetView>
  </sheetViews>
  <sheetFormatPr defaultColWidth="9.140625" defaultRowHeight="15"/>
  <cols>
    <col min="1" max="1" width="4.28125" style="2" customWidth="1"/>
    <col min="2" max="2" width="20.8515625" style="1" customWidth="1"/>
    <col min="3" max="3" width="25.7109375" style="1" customWidth="1"/>
    <col min="4" max="5" width="14.140625" style="1" hidden="1" customWidth="1"/>
    <col min="6" max="6" width="13.8515625" style="1" customWidth="1"/>
    <col min="7" max="7" width="11.140625" style="1" customWidth="1"/>
    <col min="8" max="9" width="11.7109375" style="1" customWidth="1"/>
    <col min="10" max="10" width="9.140625" style="1" customWidth="1"/>
    <col min="11" max="11" width="7.57421875" style="1" customWidth="1"/>
    <col min="12" max="12" width="7.00390625" style="1" customWidth="1"/>
    <col min="13" max="13" width="12.421875" style="1" customWidth="1"/>
    <col min="14" max="14" width="6.57421875" style="1" customWidth="1"/>
    <col min="15" max="15" width="8.421875" style="2" customWidth="1"/>
    <col min="16" max="16" width="7.57421875" style="1" customWidth="1"/>
    <col min="17" max="17" width="6.7109375" style="1" customWidth="1"/>
    <col min="18" max="18" width="12.421875" style="1" customWidth="1"/>
    <col min="19" max="19" width="6.28125" style="1" customWidth="1"/>
    <col min="20" max="20" width="8.140625" style="1" customWidth="1"/>
    <col min="21" max="21" width="5.28125" style="2" customWidth="1"/>
    <col min="22" max="22" width="6.421875" style="2" customWidth="1"/>
    <col min="23" max="23" width="5.140625" style="2" customWidth="1"/>
    <col min="24" max="24" width="13.00390625" style="2" customWidth="1"/>
    <col min="25" max="25" width="10.00390625" style="1" customWidth="1"/>
    <col min="26" max="26" width="16.28125" style="1" customWidth="1"/>
    <col min="27" max="27" width="14.7109375" style="1" customWidth="1"/>
    <col min="28" max="28" width="17.7109375" style="1" customWidth="1"/>
    <col min="29" max="29" width="14.28125" style="1" customWidth="1"/>
    <col min="30" max="30" width="17.28125" style="1" customWidth="1"/>
    <col min="31" max="16384" width="9.140625" style="1" customWidth="1"/>
  </cols>
  <sheetData>
    <row r="1" spans="1:30" s="4" customFormat="1" ht="105" customHeight="1">
      <c r="A1" s="101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/>
    </row>
    <row r="2" spans="1:30" s="4" customFormat="1" ht="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6"/>
      <c r="U2" s="7"/>
      <c r="V2" s="7"/>
      <c r="W2" s="7"/>
      <c r="X2" s="7"/>
      <c r="Y2" s="6"/>
      <c r="Z2" s="6"/>
      <c r="AA2" s="6"/>
      <c r="AB2" s="6"/>
      <c r="AC2" s="6"/>
      <c r="AD2" s="8"/>
    </row>
    <row r="3" spans="1:30" s="20" customFormat="1" ht="65.25" customHeight="1">
      <c r="A3" s="104" t="s">
        <v>2</v>
      </c>
      <c r="B3" s="105"/>
      <c r="C3" s="105"/>
      <c r="D3" s="105"/>
      <c r="E3" s="107" t="s">
        <v>36</v>
      </c>
      <c r="F3" s="108"/>
      <c r="G3" s="108"/>
      <c r="H3" s="109"/>
      <c r="I3" s="17"/>
      <c r="J3" s="105" t="s">
        <v>30</v>
      </c>
      <c r="K3" s="105"/>
      <c r="L3" s="105"/>
      <c r="M3" s="105"/>
      <c r="N3" s="105"/>
      <c r="O3" s="105"/>
      <c r="P3" s="105"/>
      <c r="Q3" s="113" t="s">
        <v>35</v>
      </c>
      <c r="R3" s="108"/>
      <c r="S3" s="108"/>
      <c r="T3" s="108"/>
      <c r="U3" s="108"/>
      <c r="V3" s="108"/>
      <c r="W3" s="108"/>
      <c r="X3" s="108"/>
      <c r="Y3" s="109"/>
      <c r="Z3" s="18"/>
      <c r="AA3" s="18"/>
      <c r="AB3" s="18"/>
      <c r="AC3" s="17"/>
      <c r="AD3" s="19"/>
    </row>
    <row r="4" spans="1:30" s="20" customFormat="1" ht="18.75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2"/>
      <c r="P4" s="17"/>
      <c r="Q4" s="17"/>
      <c r="R4" s="17"/>
      <c r="S4" s="17"/>
      <c r="T4" s="23"/>
      <c r="U4" s="22"/>
      <c r="V4" s="22"/>
      <c r="W4" s="22"/>
      <c r="X4" s="22"/>
      <c r="Y4" s="17"/>
      <c r="Z4" s="17"/>
      <c r="AA4" s="17"/>
      <c r="AB4" s="17"/>
      <c r="AC4" s="17"/>
      <c r="AD4" s="19"/>
    </row>
    <row r="5" spans="1:30" s="20" customFormat="1" ht="65.25" customHeight="1">
      <c r="A5" s="106" t="s">
        <v>3</v>
      </c>
      <c r="B5" s="91"/>
      <c r="C5" s="91"/>
      <c r="D5" s="91"/>
      <c r="E5" s="107" t="s">
        <v>43</v>
      </c>
      <c r="F5" s="108"/>
      <c r="G5" s="108"/>
      <c r="H5" s="109"/>
      <c r="I5" s="17"/>
      <c r="J5" s="91" t="s">
        <v>4</v>
      </c>
      <c r="K5" s="91"/>
      <c r="L5" s="91"/>
      <c r="M5" s="91"/>
      <c r="N5" s="91"/>
      <c r="O5" s="91"/>
      <c r="P5" s="91"/>
      <c r="Q5" s="113" t="s">
        <v>35</v>
      </c>
      <c r="R5" s="108"/>
      <c r="S5" s="108"/>
      <c r="T5" s="108"/>
      <c r="U5" s="108"/>
      <c r="V5" s="108"/>
      <c r="W5" s="108"/>
      <c r="X5" s="108"/>
      <c r="Y5" s="109"/>
      <c r="Z5" s="17"/>
      <c r="AA5" s="17"/>
      <c r="AB5" s="17"/>
      <c r="AC5" s="17"/>
      <c r="AD5" s="19"/>
    </row>
    <row r="6" spans="1:30" s="20" customFormat="1" ht="18.75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2"/>
      <c r="P6" s="17"/>
      <c r="Q6" s="17"/>
      <c r="R6" s="17"/>
      <c r="S6" s="17"/>
      <c r="T6" s="23"/>
      <c r="U6" s="22"/>
      <c r="V6" s="22"/>
      <c r="W6" s="22"/>
      <c r="X6" s="22"/>
      <c r="Y6" s="17"/>
      <c r="Z6" s="17"/>
      <c r="AA6" s="17"/>
      <c r="AB6" s="17"/>
      <c r="AC6" s="17"/>
      <c r="AD6" s="19"/>
    </row>
    <row r="7" spans="1:30" s="20" customFormat="1" ht="65.25" customHeight="1">
      <c r="A7" s="106" t="s">
        <v>29</v>
      </c>
      <c r="B7" s="91"/>
      <c r="C7" s="91"/>
      <c r="D7" s="91"/>
      <c r="E7" s="110">
        <v>44743</v>
      </c>
      <c r="F7" s="111"/>
      <c r="G7" s="111"/>
      <c r="H7" s="112"/>
      <c r="I7" s="17"/>
      <c r="J7" s="17"/>
      <c r="K7" s="17"/>
      <c r="L7" s="17"/>
      <c r="M7" s="17"/>
      <c r="N7" s="17"/>
      <c r="O7" s="22"/>
      <c r="P7" s="17"/>
      <c r="Q7" s="17"/>
      <c r="R7" s="17"/>
      <c r="S7" s="17"/>
      <c r="T7" s="17"/>
      <c r="U7" s="22"/>
      <c r="V7" s="22"/>
      <c r="W7" s="22"/>
      <c r="X7" s="22"/>
      <c r="Y7" s="17"/>
      <c r="Z7" s="17"/>
      <c r="AA7" s="17"/>
      <c r="AB7" s="17"/>
      <c r="AC7" s="17"/>
      <c r="AD7" s="19"/>
    </row>
    <row r="8" spans="1:30" s="4" customFormat="1" ht="15">
      <c r="A8" s="5"/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10"/>
      <c r="N8" s="10"/>
      <c r="O8" s="10"/>
      <c r="P8" s="10"/>
      <c r="Q8" s="10"/>
      <c r="R8" s="11"/>
      <c r="S8" s="6"/>
      <c r="T8" s="6"/>
      <c r="U8" s="7"/>
      <c r="V8" s="7"/>
      <c r="W8" s="7"/>
      <c r="X8" s="7"/>
      <c r="Y8" s="6"/>
      <c r="Z8" s="6"/>
      <c r="AA8" s="6"/>
      <c r="AB8" s="6"/>
      <c r="AC8" s="6"/>
      <c r="AD8" s="8"/>
    </row>
    <row r="9" spans="1:30" s="4" customFormat="1" ht="15.75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6"/>
      <c r="Q9" s="6"/>
      <c r="R9" s="6"/>
      <c r="S9" s="6"/>
      <c r="T9" s="6"/>
      <c r="U9" s="7"/>
      <c r="V9" s="7"/>
      <c r="W9" s="7"/>
      <c r="X9" s="7"/>
      <c r="Y9" s="6"/>
      <c r="Z9" s="6"/>
      <c r="AA9" s="6"/>
      <c r="AB9" s="6"/>
      <c r="AC9" s="6"/>
      <c r="AD9" s="8"/>
    </row>
    <row r="10" spans="1:30" s="31" customFormat="1" ht="36.75" customHeight="1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98" t="s">
        <v>21</v>
      </c>
      <c r="L10" s="99"/>
      <c r="M10" s="99"/>
      <c r="N10" s="99"/>
      <c r="O10" s="100"/>
      <c r="P10" s="95" t="s">
        <v>14</v>
      </c>
      <c r="Q10" s="96"/>
      <c r="R10" s="96"/>
      <c r="S10" s="96"/>
      <c r="T10" s="97"/>
      <c r="U10" s="93" t="s">
        <v>1</v>
      </c>
      <c r="V10" s="93"/>
      <c r="W10" s="93"/>
      <c r="X10" s="94"/>
      <c r="Y10" s="29"/>
      <c r="Z10" s="29"/>
      <c r="AA10" s="29"/>
      <c r="AB10" s="29"/>
      <c r="AC10" s="29"/>
      <c r="AD10" s="30"/>
    </row>
    <row r="11" spans="1:30" s="36" customFormat="1" ht="71.25" customHeight="1" thickBot="1">
      <c r="A11" s="32" t="s">
        <v>0</v>
      </c>
      <c r="B11" s="33" t="s">
        <v>13</v>
      </c>
      <c r="C11" s="33" t="s">
        <v>15</v>
      </c>
      <c r="D11" s="33" t="s">
        <v>5</v>
      </c>
      <c r="E11" s="33" t="s">
        <v>16</v>
      </c>
      <c r="F11" s="33" t="s">
        <v>18</v>
      </c>
      <c r="G11" s="33" t="s">
        <v>17</v>
      </c>
      <c r="H11" s="33" t="s">
        <v>19</v>
      </c>
      <c r="I11" s="33" t="s">
        <v>20</v>
      </c>
      <c r="J11" s="33" t="s">
        <v>44</v>
      </c>
      <c r="K11" s="33" t="s">
        <v>23</v>
      </c>
      <c r="L11" s="33" t="s">
        <v>31</v>
      </c>
      <c r="M11" s="33" t="s">
        <v>22</v>
      </c>
      <c r="N11" s="33" t="s">
        <v>6</v>
      </c>
      <c r="O11" s="33" t="s">
        <v>24</v>
      </c>
      <c r="P11" s="33" t="s">
        <v>23</v>
      </c>
      <c r="Q11" s="33" t="s">
        <v>31</v>
      </c>
      <c r="R11" s="33" t="s">
        <v>22</v>
      </c>
      <c r="S11" s="33" t="s">
        <v>6</v>
      </c>
      <c r="T11" s="33" t="s">
        <v>24</v>
      </c>
      <c r="U11" s="34" t="s">
        <v>9</v>
      </c>
      <c r="V11" s="34" t="s">
        <v>10</v>
      </c>
      <c r="W11" s="34" t="s">
        <v>11</v>
      </c>
      <c r="X11" s="33" t="s">
        <v>12</v>
      </c>
      <c r="Y11" s="33" t="s">
        <v>28</v>
      </c>
      <c r="Z11" s="33" t="s">
        <v>26</v>
      </c>
      <c r="AA11" s="33" t="s">
        <v>25</v>
      </c>
      <c r="AB11" s="33" t="s">
        <v>27</v>
      </c>
      <c r="AC11" s="33" t="s">
        <v>45</v>
      </c>
      <c r="AD11" s="35" t="s">
        <v>46</v>
      </c>
    </row>
    <row r="12" spans="1:30" s="89" customFormat="1" ht="27" customHeight="1">
      <c r="A12" s="83">
        <v>1</v>
      </c>
      <c r="B12" s="84" t="s">
        <v>38</v>
      </c>
      <c r="C12" s="84" t="s">
        <v>39</v>
      </c>
      <c r="D12" s="84"/>
      <c r="E12" s="84"/>
      <c r="F12" s="85" t="s">
        <v>37</v>
      </c>
      <c r="G12" s="85" t="s">
        <v>33</v>
      </c>
      <c r="H12" s="63" t="s">
        <v>40</v>
      </c>
      <c r="I12" s="64" t="s">
        <v>41</v>
      </c>
      <c r="J12" s="85">
        <v>31</v>
      </c>
      <c r="K12" s="86">
        <v>0</v>
      </c>
      <c r="L12" s="86">
        <v>0</v>
      </c>
      <c r="M12" s="86">
        <v>0</v>
      </c>
      <c r="N12" s="86">
        <v>0</v>
      </c>
      <c r="O12" s="86">
        <f>31000+2000</f>
        <v>33000</v>
      </c>
      <c r="P12" s="86">
        <v>0</v>
      </c>
      <c r="Q12" s="86">
        <v>0</v>
      </c>
      <c r="R12" s="90">
        <f>31000+2000</f>
        <v>33000</v>
      </c>
      <c r="S12" s="86">
        <v>0</v>
      </c>
      <c r="T12" s="87">
        <f>P12+Q12+R12</f>
        <v>33000</v>
      </c>
      <c r="U12" s="86">
        <v>0</v>
      </c>
      <c r="V12" s="86">
        <v>0</v>
      </c>
      <c r="W12" s="86">
        <v>200</v>
      </c>
      <c r="X12" s="82">
        <f>U12+V12+W12</f>
        <v>200</v>
      </c>
      <c r="Y12" s="82">
        <f>T12-X12</f>
        <v>32800</v>
      </c>
      <c r="Z12" s="66" t="s">
        <v>34</v>
      </c>
      <c r="AA12" s="67" t="s">
        <v>34</v>
      </c>
      <c r="AB12" s="67" t="s">
        <v>42</v>
      </c>
      <c r="AC12" s="84"/>
      <c r="AD12" s="88"/>
    </row>
    <row r="13" spans="1:30" s="27" customFormat="1" ht="27" customHeight="1">
      <c r="A13" s="70">
        <v>2</v>
      </c>
      <c r="B13" s="53" t="s">
        <v>70</v>
      </c>
      <c r="C13" s="53" t="s">
        <v>71</v>
      </c>
      <c r="D13" s="53"/>
      <c r="E13" s="53"/>
      <c r="F13" s="58" t="s">
        <v>37</v>
      </c>
      <c r="G13" s="52" t="s">
        <v>33</v>
      </c>
      <c r="H13" s="52" t="s">
        <v>72</v>
      </c>
      <c r="I13" s="54" t="s">
        <v>73</v>
      </c>
      <c r="J13" s="52">
        <v>31</v>
      </c>
      <c r="K13" s="55">
        <v>0</v>
      </c>
      <c r="L13" s="55">
        <v>0</v>
      </c>
      <c r="M13" s="55">
        <v>0</v>
      </c>
      <c r="N13" s="55">
        <v>0</v>
      </c>
      <c r="O13" s="55">
        <f>21184+572+1500</f>
        <v>23256</v>
      </c>
      <c r="P13" s="55">
        <f>O13*60%</f>
        <v>13953.6</v>
      </c>
      <c r="Q13" s="59">
        <v>0</v>
      </c>
      <c r="R13" s="82">
        <f>O13-P13</f>
        <v>9302.4</v>
      </c>
      <c r="S13" s="59">
        <v>0</v>
      </c>
      <c r="T13" s="82">
        <f>P13+Q13+R13+S13</f>
        <v>23256</v>
      </c>
      <c r="U13" s="55">
        <v>0</v>
      </c>
      <c r="V13" s="55">
        <f>P13*12%</f>
        <v>1674.432</v>
      </c>
      <c r="W13" s="55">
        <v>200</v>
      </c>
      <c r="X13" s="82">
        <f>U13+V13+W13</f>
        <v>1874.432</v>
      </c>
      <c r="Y13" s="82">
        <f>T13-X13</f>
        <v>21381.568</v>
      </c>
      <c r="Z13" s="52">
        <v>101679391995</v>
      </c>
      <c r="AA13" s="67" t="s">
        <v>34</v>
      </c>
      <c r="AB13" s="54" t="s">
        <v>74</v>
      </c>
      <c r="AC13" s="57"/>
      <c r="AD13" s="71"/>
    </row>
    <row r="14" spans="1:30" s="27" customFormat="1" ht="15.7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7"/>
      <c r="P14" s="25"/>
      <c r="Q14" s="25"/>
      <c r="R14" s="25"/>
      <c r="S14" s="25"/>
      <c r="T14" s="25"/>
      <c r="U14" s="37"/>
      <c r="V14" s="37"/>
      <c r="W14" s="37"/>
      <c r="X14" s="37"/>
      <c r="Y14" s="25"/>
      <c r="Z14" s="25"/>
      <c r="AA14" s="25"/>
      <c r="AB14" s="25"/>
      <c r="AC14" s="25"/>
      <c r="AD14" s="26"/>
    </row>
    <row r="15" spans="1:30" s="27" customFormat="1" ht="15.7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7"/>
      <c r="P15" s="25"/>
      <c r="Q15" s="25"/>
      <c r="R15" s="25"/>
      <c r="S15" s="25"/>
      <c r="T15" s="25"/>
      <c r="U15" s="37"/>
      <c r="V15" s="37"/>
      <c r="W15" s="37"/>
      <c r="X15" s="37"/>
      <c r="Y15" s="25"/>
      <c r="Z15" s="25"/>
      <c r="AA15" s="25"/>
      <c r="AB15" s="25"/>
      <c r="AC15" s="25"/>
      <c r="AD15" s="26"/>
    </row>
    <row r="16" spans="1:30" s="27" customFormat="1" ht="15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7"/>
      <c r="P16" s="25"/>
      <c r="Q16" s="25"/>
      <c r="R16" s="25"/>
      <c r="S16" s="25"/>
      <c r="T16" s="25"/>
      <c r="U16" s="37"/>
      <c r="V16" s="37"/>
      <c r="W16" s="37"/>
      <c r="X16" s="37"/>
      <c r="Y16" s="25"/>
      <c r="Z16" s="25"/>
      <c r="AA16" s="25"/>
      <c r="AB16" s="25"/>
      <c r="AC16" s="25"/>
      <c r="AD16" s="26"/>
    </row>
    <row r="17" spans="1:32" s="27" customFormat="1" ht="20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7"/>
      <c r="P17" s="25"/>
      <c r="Q17" s="25"/>
      <c r="R17" s="25"/>
      <c r="S17" s="25"/>
      <c r="T17" s="25"/>
      <c r="U17" s="37"/>
      <c r="V17" s="37"/>
      <c r="W17" s="37"/>
      <c r="X17" s="45" t="s">
        <v>54</v>
      </c>
      <c r="Y17" s="46"/>
      <c r="Z17" s="46"/>
      <c r="AA17" s="46"/>
      <c r="AB17" s="46"/>
      <c r="AC17" s="46"/>
      <c r="AD17" s="50"/>
      <c r="AE17" s="46"/>
      <c r="AF17" s="46"/>
    </row>
    <row r="18" spans="1:32" s="27" customFormat="1" ht="15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7"/>
      <c r="P18" s="25"/>
      <c r="Q18" s="25"/>
      <c r="R18" s="25"/>
      <c r="S18" s="25"/>
      <c r="T18" s="25"/>
      <c r="U18" s="37"/>
      <c r="V18" s="37"/>
      <c r="W18" s="37"/>
      <c r="X18" s="47"/>
      <c r="Y18" s="46"/>
      <c r="Z18" s="46"/>
      <c r="AA18" s="46"/>
      <c r="AB18" s="46"/>
      <c r="AC18" s="46"/>
      <c r="AD18" s="50"/>
      <c r="AE18" s="46"/>
      <c r="AF18" s="46"/>
    </row>
    <row r="19" spans="1:32" s="27" customFormat="1" ht="15.7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7"/>
      <c r="P19" s="25"/>
      <c r="Q19" s="25"/>
      <c r="R19" s="25"/>
      <c r="S19" s="25"/>
      <c r="T19" s="25"/>
      <c r="U19" s="37"/>
      <c r="V19" s="37"/>
      <c r="W19" s="37"/>
      <c r="X19" s="48"/>
      <c r="Y19" s="46"/>
      <c r="Z19" s="46"/>
      <c r="AA19" s="46"/>
      <c r="AB19" s="46"/>
      <c r="AC19" s="46"/>
      <c r="AD19" s="50"/>
      <c r="AE19" s="46"/>
      <c r="AF19" s="46"/>
    </row>
    <row r="20" spans="1:32" s="27" customFormat="1" ht="15.7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7"/>
      <c r="P20" s="25"/>
      <c r="Q20" s="25"/>
      <c r="R20" s="25"/>
      <c r="S20" s="25"/>
      <c r="T20" s="25"/>
      <c r="U20" s="37"/>
      <c r="V20" s="37"/>
      <c r="W20" s="37"/>
      <c r="X20" s="48"/>
      <c r="Y20" s="46"/>
      <c r="Z20" s="46"/>
      <c r="AA20" s="46"/>
      <c r="AB20" s="46"/>
      <c r="AC20" s="46"/>
      <c r="AD20" s="50"/>
      <c r="AE20" s="46"/>
      <c r="AF20" s="46"/>
    </row>
    <row r="21" spans="1:32" s="27" customFormat="1" ht="2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7"/>
      <c r="P21" s="25"/>
      <c r="Q21" s="25"/>
      <c r="R21" s="25"/>
      <c r="S21" s="25"/>
      <c r="T21" s="25"/>
      <c r="U21" s="37"/>
      <c r="V21" s="37"/>
      <c r="W21" s="37"/>
      <c r="X21" s="49" t="s">
        <v>55</v>
      </c>
      <c r="Y21" s="51"/>
      <c r="Z21" s="46"/>
      <c r="AA21" s="46"/>
      <c r="AB21" s="46"/>
      <c r="AC21" s="46"/>
      <c r="AD21" s="50"/>
      <c r="AE21" s="46"/>
      <c r="AF21" s="46"/>
    </row>
    <row r="22" spans="1:30" s="27" customFormat="1" ht="15.7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7"/>
      <c r="P22" s="25"/>
      <c r="Q22" s="25"/>
      <c r="R22" s="25"/>
      <c r="S22" s="25"/>
      <c r="T22" s="25"/>
      <c r="U22" s="37"/>
      <c r="V22" s="37"/>
      <c r="W22" s="37"/>
      <c r="X22" s="37"/>
      <c r="Y22" s="25"/>
      <c r="Z22" s="25"/>
      <c r="AA22" s="25"/>
      <c r="AB22" s="25"/>
      <c r="AC22" s="25"/>
      <c r="AD22" s="26"/>
    </row>
    <row r="23" spans="1:255" s="27" customFormat="1" ht="15.75">
      <c r="A23" s="38"/>
      <c r="B23" s="92" t="s">
        <v>7</v>
      </c>
      <c r="C23" s="92"/>
      <c r="D23" s="92"/>
      <c r="E23" s="39"/>
      <c r="F23" s="40"/>
      <c r="G23" s="40"/>
      <c r="H23" s="40"/>
      <c r="I23" s="40"/>
      <c r="J23" s="41"/>
      <c r="K23" s="41"/>
      <c r="L23" s="41"/>
      <c r="M23" s="41"/>
      <c r="N23" s="41"/>
      <c r="O23" s="39"/>
      <c r="P23" s="41"/>
      <c r="Q23" s="41"/>
      <c r="R23" s="41"/>
      <c r="S23" s="92" t="s">
        <v>8</v>
      </c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42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</row>
    <row r="24" spans="1:30" s="4" customFormat="1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6"/>
      <c r="Q24" s="6"/>
      <c r="R24" s="6"/>
      <c r="S24" s="6"/>
      <c r="T24" s="6"/>
      <c r="U24" s="7"/>
      <c r="V24" s="7"/>
      <c r="W24" s="7"/>
      <c r="X24" s="7"/>
      <c r="Y24" s="6"/>
      <c r="Z24" s="6"/>
      <c r="AA24" s="6"/>
      <c r="AB24" s="6"/>
      <c r="AC24" s="6"/>
      <c r="AD24" s="8"/>
    </row>
    <row r="25" spans="1:30" s="4" customFormat="1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6"/>
      <c r="Q25" s="6"/>
      <c r="R25" s="6"/>
      <c r="S25" s="6"/>
      <c r="T25" s="6"/>
      <c r="U25" s="7"/>
      <c r="V25" s="7"/>
      <c r="W25" s="7"/>
      <c r="X25" s="7"/>
      <c r="Y25" s="6"/>
      <c r="Z25" s="6"/>
      <c r="AA25" s="6"/>
      <c r="AB25" s="6"/>
      <c r="AC25" s="6"/>
      <c r="AD25" s="8"/>
    </row>
    <row r="26" spans="1:30" s="4" customFormat="1" ht="15.75" thickBo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3"/>
      <c r="Q26" s="13"/>
      <c r="R26" s="13"/>
      <c r="S26" s="13"/>
      <c r="T26" s="13"/>
      <c r="U26" s="14"/>
      <c r="V26" s="14"/>
      <c r="W26" s="14"/>
      <c r="X26" s="14"/>
      <c r="Y26" s="13"/>
      <c r="Z26" s="13"/>
      <c r="AA26" s="13"/>
      <c r="AB26" s="13"/>
      <c r="AC26" s="13"/>
      <c r="AD26" s="15"/>
    </row>
    <row r="27" spans="1:24" s="4" customFormat="1" ht="15">
      <c r="A27" s="9"/>
      <c r="O27" s="9"/>
      <c r="U27" s="9"/>
      <c r="V27" s="9"/>
      <c r="W27" s="9"/>
      <c r="X27" s="9"/>
    </row>
    <row r="28" spans="1:24" s="4" customFormat="1" ht="15">
      <c r="A28" s="9"/>
      <c r="O28" s="9"/>
      <c r="U28" s="9"/>
      <c r="V28" s="9"/>
      <c r="W28" s="9"/>
      <c r="X28" s="9"/>
    </row>
    <row r="29" spans="1:24" s="4" customFormat="1" ht="15">
      <c r="A29" s="9"/>
      <c r="O29" s="9"/>
      <c r="U29" s="9"/>
      <c r="V29" s="9"/>
      <c r="W29" s="9"/>
      <c r="X29" s="9"/>
    </row>
    <row r="30" spans="1:24" s="4" customFormat="1" ht="15">
      <c r="A30" s="9"/>
      <c r="O30" s="9"/>
      <c r="U30" s="9"/>
      <c r="V30" s="9"/>
      <c r="W30" s="9"/>
      <c r="X30" s="16"/>
    </row>
    <row r="31" spans="1:24" s="4" customFormat="1" ht="15">
      <c r="A31" s="9"/>
      <c r="O31" s="9"/>
      <c r="U31" s="9"/>
      <c r="V31" s="9"/>
      <c r="W31" s="9"/>
      <c r="X31" s="9"/>
    </row>
    <row r="32" ht="15">
      <c r="X32" s="3"/>
    </row>
  </sheetData>
  <sheetProtection/>
  <mergeCells count="17">
    <mergeCell ref="A1:AD1"/>
    <mergeCell ref="A3:D3"/>
    <mergeCell ref="A5:D5"/>
    <mergeCell ref="A7:D7"/>
    <mergeCell ref="E3:H3"/>
    <mergeCell ref="E5:H5"/>
    <mergeCell ref="E7:H7"/>
    <mergeCell ref="Q5:Y5"/>
    <mergeCell ref="Q3:Y3"/>
    <mergeCell ref="J3:P3"/>
    <mergeCell ref="J5:P5"/>
    <mergeCell ref="B23:D23"/>
    <mergeCell ref="S23:AC23"/>
    <mergeCell ref="U10:X10"/>
    <mergeCell ref="P10:T10"/>
    <mergeCell ref="K10:O10"/>
  </mergeCells>
  <printOptions horizontalCentered="1" verticalCentered="1"/>
  <pageMargins left="0" right="0" top="0" bottom="0" header="0.31496062992126" footer="0.31496062992126"/>
  <pageSetup fitToHeight="2" fitToWidth="1" horizontalDpi="300" verticalDpi="300" orientation="landscape" paperSize="9" scale="47" r:id="rId2"/>
  <ignoredErrors>
    <ignoredError sqref="AB12:AB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4"/>
  <sheetViews>
    <sheetView zoomScale="70" zoomScaleNormal="70" zoomScalePageLayoutView="0" workbookViewId="0" topLeftCell="A5">
      <selection activeCell="I22" sqref="I22"/>
    </sheetView>
  </sheetViews>
  <sheetFormatPr defaultColWidth="9.140625" defaultRowHeight="15"/>
  <cols>
    <col min="1" max="1" width="4.28125" style="2" customWidth="1"/>
    <col min="2" max="2" width="20.8515625" style="1" customWidth="1"/>
    <col min="3" max="3" width="25.7109375" style="1" customWidth="1"/>
    <col min="4" max="5" width="14.140625" style="1" hidden="1" customWidth="1"/>
    <col min="6" max="6" width="13.8515625" style="1" customWidth="1"/>
    <col min="7" max="7" width="11.140625" style="1" customWidth="1"/>
    <col min="8" max="9" width="11.7109375" style="1" customWidth="1"/>
    <col min="10" max="10" width="9.140625" style="1" customWidth="1"/>
    <col min="11" max="11" width="7.57421875" style="1" customWidth="1"/>
    <col min="12" max="12" width="7.00390625" style="1" customWidth="1"/>
    <col min="13" max="13" width="12.421875" style="1" customWidth="1"/>
    <col min="14" max="14" width="6.57421875" style="1" customWidth="1"/>
    <col min="15" max="15" width="8.421875" style="2" customWidth="1"/>
    <col min="16" max="16" width="7.57421875" style="1" customWidth="1"/>
    <col min="17" max="17" width="6.7109375" style="1" customWidth="1"/>
    <col min="18" max="18" width="12.421875" style="1" customWidth="1"/>
    <col min="19" max="19" width="6.28125" style="1" customWidth="1"/>
    <col min="20" max="20" width="8.140625" style="1" customWidth="1"/>
    <col min="21" max="21" width="5.28125" style="2" customWidth="1"/>
    <col min="22" max="22" width="6.421875" style="2" customWidth="1"/>
    <col min="23" max="23" width="5.140625" style="2" customWidth="1"/>
    <col min="24" max="24" width="13.00390625" style="2" customWidth="1"/>
    <col min="25" max="25" width="10.00390625" style="1" customWidth="1"/>
    <col min="26" max="26" width="16.28125" style="1" customWidth="1"/>
    <col min="27" max="27" width="14.7109375" style="1" customWidth="1"/>
    <col min="28" max="28" width="17.7109375" style="1" customWidth="1"/>
    <col min="29" max="29" width="14.28125" style="1" customWidth="1"/>
    <col min="30" max="30" width="17.28125" style="1" customWidth="1"/>
    <col min="31" max="16384" width="9.140625" style="1" customWidth="1"/>
  </cols>
  <sheetData>
    <row r="1" spans="1:30" s="4" customFormat="1" ht="105" customHeight="1">
      <c r="A1" s="101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/>
    </row>
    <row r="2" spans="1:30" s="4" customFormat="1" ht="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6"/>
      <c r="U2" s="7"/>
      <c r="V2" s="7"/>
      <c r="W2" s="7"/>
      <c r="X2" s="7"/>
      <c r="Y2" s="6"/>
      <c r="Z2" s="6"/>
      <c r="AA2" s="6"/>
      <c r="AB2" s="6"/>
      <c r="AC2" s="6"/>
      <c r="AD2" s="8"/>
    </row>
    <row r="3" spans="1:30" s="20" customFormat="1" ht="65.25" customHeight="1">
      <c r="A3" s="104" t="s">
        <v>2</v>
      </c>
      <c r="B3" s="105"/>
      <c r="C3" s="105"/>
      <c r="D3" s="105"/>
      <c r="E3" s="107" t="s">
        <v>36</v>
      </c>
      <c r="F3" s="108"/>
      <c r="G3" s="108"/>
      <c r="H3" s="109"/>
      <c r="I3" s="17"/>
      <c r="J3" s="105" t="s">
        <v>30</v>
      </c>
      <c r="K3" s="105"/>
      <c r="L3" s="105"/>
      <c r="M3" s="105"/>
      <c r="N3" s="105"/>
      <c r="O3" s="105"/>
      <c r="P3" s="105"/>
      <c r="Q3" s="113" t="s">
        <v>35</v>
      </c>
      <c r="R3" s="108"/>
      <c r="S3" s="108"/>
      <c r="T3" s="108"/>
      <c r="U3" s="108"/>
      <c r="V3" s="108"/>
      <c r="W3" s="108"/>
      <c r="X3" s="108"/>
      <c r="Y3" s="109"/>
      <c r="Z3" s="18"/>
      <c r="AA3" s="18"/>
      <c r="AB3" s="18"/>
      <c r="AC3" s="17"/>
      <c r="AD3" s="19"/>
    </row>
    <row r="4" spans="1:30" s="20" customFormat="1" ht="18.75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2"/>
      <c r="P4" s="17"/>
      <c r="Q4" s="17"/>
      <c r="R4" s="17"/>
      <c r="S4" s="17"/>
      <c r="T4" s="23"/>
      <c r="U4" s="22"/>
      <c r="V4" s="22"/>
      <c r="W4" s="22"/>
      <c r="X4" s="22"/>
      <c r="Y4" s="17"/>
      <c r="Z4" s="17"/>
      <c r="AA4" s="17"/>
      <c r="AB4" s="17"/>
      <c r="AC4" s="17"/>
      <c r="AD4" s="19"/>
    </row>
    <row r="5" spans="1:30" s="20" customFormat="1" ht="65.25" customHeight="1">
      <c r="A5" s="106" t="s">
        <v>3</v>
      </c>
      <c r="B5" s="91"/>
      <c r="C5" s="91"/>
      <c r="D5" s="91"/>
      <c r="E5" s="107" t="s">
        <v>43</v>
      </c>
      <c r="F5" s="108"/>
      <c r="G5" s="108"/>
      <c r="H5" s="109"/>
      <c r="I5" s="17"/>
      <c r="J5" s="91" t="s">
        <v>4</v>
      </c>
      <c r="K5" s="91"/>
      <c r="L5" s="91"/>
      <c r="M5" s="91"/>
      <c r="N5" s="91"/>
      <c r="O5" s="91"/>
      <c r="P5" s="91"/>
      <c r="Q5" s="113" t="s">
        <v>35</v>
      </c>
      <c r="R5" s="108"/>
      <c r="S5" s="108"/>
      <c r="T5" s="108"/>
      <c r="U5" s="108"/>
      <c r="V5" s="108"/>
      <c r="W5" s="108"/>
      <c r="X5" s="108"/>
      <c r="Y5" s="109"/>
      <c r="Z5" s="17"/>
      <c r="AA5" s="17"/>
      <c r="AB5" s="17"/>
      <c r="AC5" s="17"/>
      <c r="AD5" s="19"/>
    </row>
    <row r="6" spans="1:30" s="20" customFormat="1" ht="18.75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2"/>
      <c r="P6" s="17"/>
      <c r="Q6" s="17"/>
      <c r="R6" s="17"/>
      <c r="S6" s="17"/>
      <c r="T6" s="23"/>
      <c r="U6" s="22"/>
      <c r="V6" s="22"/>
      <c r="W6" s="22"/>
      <c r="X6" s="22"/>
      <c r="Y6" s="17"/>
      <c r="Z6" s="17"/>
      <c r="AA6" s="17"/>
      <c r="AB6" s="17"/>
      <c r="AC6" s="17"/>
      <c r="AD6" s="19"/>
    </row>
    <row r="7" spans="1:30" s="20" customFormat="1" ht="65.25" customHeight="1">
      <c r="A7" s="106" t="s">
        <v>29</v>
      </c>
      <c r="B7" s="91"/>
      <c r="C7" s="91"/>
      <c r="D7" s="91"/>
      <c r="E7" s="110">
        <v>44166</v>
      </c>
      <c r="F7" s="111"/>
      <c r="G7" s="111"/>
      <c r="H7" s="112"/>
      <c r="I7" s="17"/>
      <c r="J7" s="17"/>
      <c r="K7" s="17"/>
      <c r="L7" s="17"/>
      <c r="M7" s="17"/>
      <c r="N7" s="17"/>
      <c r="O7" s="22"/>
      <c r="P7" s="17"/>
      <c r="Q7" s="17"/>
      <c r="R7" s="17"/>
      <c r="S7" s="17"/>
      <c r="T7" s="17"/>
      <c r="U7" s="22"/>
      <c r="V7" s="22"/>
      <c r="W7" s="22"/>
      <c r="X7" s="22"/>
      <c r="Y7" s="17"/>
      <c r="Z7" s="17"/>
      <c r="AA7" s="17"/>
      <c r="AB7" s="17"/>
      <c r="AC7" s="17"/>
      <c r="AD7" s="19"/>
    </row>
    <row r="8" spans="1:30" s="4" customFormat="1" ht="15">
      <c r="A8" s="5"/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10"/>
      <c r="N8" s="10"/>
      <c r="O8" s="10"/>
      <c r="P8" s="10"/>
      <c r="Q8" s="10"/>
      <c r="R8" s="11"/>
      <c r="S8" s="6"/>
      <c r="T8" s="6"/>
      <c r="U8" s="7"/>
      <c r="V8" s="7"/>
      <c r="W8" s="7"/>
      <c r="X8" s="7"/>
      <c r="Y8" s="6"/>
      <c r="Z8" s="6"/>
      <c r="AA8" s="6"/>
      <c r="AB8" s="6"/>
      <c r="AC8" s="6"/>
      <c r="AD8" s="8"/>
    </row>
    <row r="9" spans="1:30" s="4" customFormat="1" ht="15.75" thickBo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6"/>
      <c r="Q9" s="6"/>
      <c r="R9" s="6"/>
      <c r="S9" s="6"/>
      <c r="T9" s="6"/>
      <c r="U9" s="7"/>
      <c r="V9" s="7"/>
      <c r="W9" s="7"/>
      <c r="X9" s="7"/>
      <c r="Y9" s="6"/>
      <c r="Z9" s="6"/>
      <c r="AA9" s="6"/>
      <c r="AB9" s="6"/>
      <c r="AC9" s="6"/>
      <c r="AD9" s="8"/>
    </row>
    <row r="10" spans="1:30" s="31" customFormat="1" ht="36.75" customHeight="1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98" t="s">
        <v>21</v>
      </c>
      <c r="L10" s="99"/>
      <c r="M10" s="99"/>
      <c r="N10" s="99"/>
      <c r="O10" s="100"/>
      <c r="P10" s="95" t="s">
        <v>14</v>
      </c>
      <c r="Q10" s="96"/>
      <c r="R10" s="96"/>
      <c r="S10" s="96"/>
      <c r="T10" s="97"/>
      <c r="U10" s="93" t="s">
        <v>1</v>
      </c>
      <c r="V10" s="93"/>
      <c r="W10" s="93"/>
      <c r="X10" s="94"/>
      <c r="Y10" s="29"/>
      <c r="Z10" s="29"/>
      <c r="AA10" s="29"/>
      <c r="AB10" s="29"/>
      <c r="AC10" s="29"/>
      <c r="AD10" s="30"/>
    </row>
    <row r="11" spans="1:30" s="36" customFormat="1" ht="71.25" customHeight="1" thickBot="1">
      <c r="A11" s="32" t="s">
        <v>0</v>
      </c>
      <c r="B11" s="33" t="s">
        <v>13</v>
      </c>
      <c r="C11" s="33" t="s">
        <v>15</v>
      </c>
      <c r="D11" s="33" t="s">
        <v>5</v>
      </c>
      <c r="E11" s="33" t="s">
        <v>16</v>
      </c>
      <c r="F11" s="33" t="s">
        <v>18</v>
      </c>
      <c r="G11" s="33" t="s">
        <v>17</v>
      </c>
      <c r="H11" s="33" t="s">
        <v>19</v>
      </c>
      <c r="I11" s="33" t="s">
        <v>20</v>
      </c>
      <c r="J11" s="33" t="s">
        <v>44</v>
      </c>
      <c r="K11" s="33" t="s">
        <v>23</v>
      </c>
      <c r="L11" s="33" t="s">
        <v>31</v>
      </c>
      <c r="M11" s="33" t="s">
        <v>22</v>
      </c>
      <c r="N11" s="33" t="s">
        <v>6</v>
      </c>
      <c r="O11" s="33" t="s">
        <v>24</v>
      </c>
      <c r="P11" s="33" t="s">
        <v>23</v>
      </c>
      <c r="Q11" s="33" t="s">
        <v>31</v>
      </c>
      <c r="R11" s="33" t="s">
        <v>22</v>
      </c>
      <c r="S11" s="33" t="s">
        <v>6</v>
      </c>
      <c r="T11" s="33" t="s">
        <v>24</v>
      </c>
      <c r="U11" s="34" t="s">
        <v>9</v>
      </c>
      <c r="V11" s="34" t="s">
        <v>10</v>
      </c>
      <c r="W11" s="34" t="s">
        <v>11</v>
      </c>
      <c r="X11" s="33" t="s">
        <v>12</v>
      </c>
      <c r="Y11" s="33" t="s">
        <v>28</v>
      </c>
      <c r="Z11" s="33" t="s">
        <v>26</v>
      </c>
      <c r="AA11" s="33" t="s">
        <v>25</v>
      </c>
      <c r="AB11" s="33" t="s">
        <v>27</v>
      </c>
      <c r="AC11" s="33" t="s">
        <v>45</v>
      </c>
      <c r="AD11" s="35" t="s">
        <v>46</v>
      </c>
    </row>
    <row r="12" spans="1:30" s="27" customFormat="1" ht="27" customHeight="1">
      <c r="A12" s="68">
        <v>1</v>
      </c>
      <c r="B12" s="62" t="s">
        <v>38</v>
      </c>
      <c r="C12" s="62" t="s">
        <v>39</v>
      </c>
      <c r="D12" s="62"/>
      <c r="E12" s="62"/>
      <c r="F12" s="61" t="s">
        <v>37</v>
      </c>
      <c r="G12" s="61" t="s">
        <v>33</v>
      </c>
      <c r="H12" s="63" t="s">
        <v>40</v>
      </c>
      <c r="I12" s="64" t="s">
        <v>41</v>
      </c>
      <c r="J12" s="61">
        <v>27</v>
      </c>
      <c r="K12" s="65">
        <v>0</v>
      </c>
      <c r="L12" s="65">
        <v>0</v>
      </c>
      <c r="M12" s="62">
        <v>0</v>
      </c>
      <c r="N12" s="61">
        <v>0</v>
      </c>
      <c r="O12" s="65">
        <v>26800</v>
      </c>
      <c r="P12" s="62">
        <v>0</v>
      </c>
      <c r="Q12" s="62">
        <v>0</v>
      </c>
      <c r="R12" s="65">
        <v>26800</v>
      </c>
      <c r="S12" s="62">
        <v>0</v>
      </c>
      <c r="T12" s="61">
        <v>26800</v>
      </c>
      <c r="U12" s="61">
        <v>0</v>
      </c>
      <c r="V12" s="61">
        <v>0</v>
      </c>
      <c r="W12" s="61">
        <v>200</v>
      </c>
      <c r="X12" s="61">
        <v>200</v>
      </c>
      <c r="Y12" s="61">
        <f>T12-X12</f>
        <v>26600</v>
      </c>
      <c r="Z12" s="66" t="s">
        <v>34</v>
      </c>
      <c r="AA12" s="67" t="s">
        <v>34</v>
      </c>
      <c r="AB12" s="67" t="s">
        <v>42</v>
      </c>
      <c r="AC12" s="62"/>
      <c r="AD12" s="69"/>
    </row>
    <row r="13" spans="1:30" s="27" customFormat="1" ht="27" customHeight="1">
      <c r="A13" s="70">
        <v>2</v>
      </c>
      <c r="B13" s="53" t="s">
        <v>47</v>
      </c>
      <c r="C13" s="53" t="s">
        <v>48</v>
      </c>
      <c r="D13" s="53"/>
      <c r="E13" s="53"/>
      <c r="F13" s="58" t="s">
        <v>37</v>
      </c>
      <c r="G13" s="52" t="s">
        <v>33</v>
      </c>
      <c r="H13" s="52" t="s">
        <v>49</v>
      </c>
      <c r="I13" s="54" t="s">
        <v>50</v>
      </c>
      <c r="J13" s="52">
        <v>23</v>
      </c>
      <c r="K13" s="55">
        <v>0</v>
      </c>
      <c r="L13" s="55">
        <v>0</v>
      </c>
      <c r="M13" s="53">
        <v>0</v>
      </c>
      <c r="N13" s="52">
        <v>0</v>
      </c>
      <c r="O13" s="55">
        <v>16774</v>
      </c>
      <c r="P13" s="53">
        <v>10064</v>
      </c>
      <c r="Q13" s="57">
        <v>0</v>
      </c>
      <c r="R13" s="55">
        <v>6710</v>
      </c>
      <c r="S13" s="57">
        <v>0</v>
      </c>
      <c r="T13" s="52">
        <f>P13+R13</f>
        <v>16774</v>
      </c>
      <c r="U13" s="52">
        <v>126</v>
      </c>
      <c r="V13" s="52">
        <v>1208</v>
      </c>
      <c r="W13" s="52">
        <v>200</v>
      </c>
      <c r="X13" s="56">
        <f>SUM(U13:W13)</f>
        <v>1534</v>
      </c>
      <c r="Y13" s="56">
        <f>T13-X13</f>
        <v>15240</v>
      </c>
      <c r="Z13" s="52" t="s">
        <v>51</v>
      </c>
      <c r="AA13" s="54" t="s">
        <v>52</v>
      </c>
      <c r="AB13" s="54" t="s">
        <v>53</v>
      </c>
      <c r="AC13" s="57"/>
      <c r="AD13" s="71"/>
    </row>
    <row r="14" spans="1:30" s="27" customFormat="1" ht="27" customHeight="1">
      <c r="A14" s="72">
        <v>3</v>
      </c>
      <c r="B14" s="57" t="s">
        <v>58</v>
      </c>
      <c r="C14" s="57" t="s">
        <v>57</v>
      </c>
      <c r="D14" s="57"/>
      <c r="E14" s="57"/>
      <c r="F14" s="58" t="s">
        <v>37</v>
      </c>
      <c r="G14" s="58" t="s">
        <v>56</v>
      </c>
      <c r="H14" s="52" t="s">
        <v>67</v>
      </c>
      <c r="I14" s="52" t="s">
        <v>66</v>
      </c>
      <c r="J14" s="58">
        <v>27</v>
      </c>
      <c r="K14" s="59">
        <v>0</v>
      </c>
      <c r="L14" s="59">
        <v>0</v>
      </c>
      <c r="M14" s="57">
        <v>0</v>
      </c>
      <c r="N14" s="58">
        <v>0</v>
      </c>
      <c r="O14" s="59">
        <v>11700</v>
      </c>
      <c r="P14" s="57">
        <v>5850</v>
      </c>
      <c r="Q14" s="57">
        <v>0</v>
      </c>
      <c r="R14" s="59">
        <v>5850</v>
      </c>
      <c r="S14" s="57">
        <v>0</v>
      </c>
      <c r="T14" s="58">
        <f>P14+R14</f>
        <v>11700</v>
      </c>
      <c r="U14" s="58">
        <v>88</v>
      </c>
      <c r="V14" s="58">
        <v>702</v>
      </c>
      <c r="W14" s="58">
        <v>200</v>
      </c>
      <c r="X14" s="58">
        <f>SUM(U14:W14)</f>
        <v>990</v>
      </c>
      <c r="Y14" s="58">
        <f>T14-X14</f>
        <v>10710</v>
      </c>
      <c r="Z14" s="60" t="s">
        <v>59</v>
      </c>
      <c r="AA14" s="54">
        <v>2503123434</v>
      </c>
      <c r="AB14" s="54" t="s">
        <v>64</v>
      </c>
      <c r="AC14" s="57"/>
      <c r="AD14" s="71"/>
    </row>
    <row r="15" spans="1:30" s="44" customFormat="1" ht="27" customHeight="1" thickBot="1">
      <c r="A15" s="73">
        <v>4</v>
      </c>
      <c r="B15" s="74" t="s">
        <v>63</v>
      </c>
      <c r="C15" s="74" t="s">
        <v>62</v>
      </c>
      <c r="D15" s="74"/>
      <c r="E15" s="74"/>
      <c r="F15" s="75" t="s">
        <v>37</v>
      </c>
      <c r="G15" s="75" t="s">
        <v>56</v>
      </c>
      <c r="H15" s="76" t="s">
        <v>69</v>
      </c>
      <c r="I15" s="76" t="s">
        <v>68</v>
      </c>
      <c r="J15" s="76">
        <v>27</v>
      </c>
      <c r="K15" s="77">
        <v>0</v>
      </c>
      <c r="L15" s="77">
        <v>0</v>
      </c>
      <c r="M15" s="74">
        <v>0</v>
      </c>
      <c r="N15" s="76">
        <v>0</v>
      </c>
      <c r="O15" s="77">
        <v>10725</v>
      </c>
      <c r="P15" s="74">
        <v>6435</v>
      </c>
      <c r="Q15" s="78">
        <v>0</v>
      </c>
      <c r="R15" s="77">
        <v>4290</v>
      </c>
      <c r="S15" s="78">
        <v>0</v>
      </c>
      <c r="T15" s="75">
        <f>P15+R15</f>
        <v>10725</v>
      </c>
      <c r="U15" s="76">
        <v>80</v>
      </c>
      <c r="V15" s="76">
        <v>772</v>
      </c>
      <c r="W15" s="76">
        <v>200</v>
      </c>
      <c r="X15" s="75">
        <f>SUM(U15:W15)</f>
        <v>1052</v>
      </c>
      <c r="Y15" s="75">
        <f>T15-X15</f>
        <v>9673</v>
      </c>
      <c r="Z15" s="79" t="s">
        <v>60</v>
      </c>
      <c r="AA15" s="80" t="s">
        <v>61</v>
      </c>
      <c r="AB15" s="80" t="s">
        <v>65</v>
      </c>
      <c r="AC15" s="74"/>
      <c r="AD15" s="81"/>
    </row>
    <row r="16" spans="1:30" s="27" customFormat="1" ht="15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7"/>
      <c r="P16" s="25"/>
      <c r="Q16" s="25"/>
      <c r="R16" s="25"/>
      <c r="S16" s="25"/>
      <c r="T16" s="25"/>
      <c r="U16" s="37"/>
      <c r="V16" s="37"/>
      <c r="W16" s="37"/>
      <c r="X16" s="37"/>
      <c r="Y16" s="25"/>
      <c r="Z16" s="25"/>
      <c r="AA16" s="25"/>
      <c r="AB16" s="25"/>
      <c r="AC16" s="25"/>
      <c r="AD16" s="26"/>
    </row>
    <row r="17" spans="1:30" s="27" customFormat="1" ht="15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7"/>
      <c r="P17" s="25"/>
      <c r="Q17" s="25"/>
      <c r="R17" s="25"/>
      <c r="S17" s="25"/>
      <c r="T17" s="25"/>
      <c r="U17" s="37"/>
      <c r="V17" s="37"/>
      <c r="W17" s="37"/>
      <c r="X17" s="37"/>
      <c r="Y17" s="25"/>
      <c r="Z17" s="25"/>
      <c r="AA17" s="25"/>
      <c r="AB17" s="25"/>
      <c r="AC17" s="25"/>
      <c r="AD17" s="26"/>
    </row>
    <row r="18" spans="1:30" s="27" customFormat="1" ht="15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7"/>
      <c r="P18" s="25"/>
      <c r="Q18" s="25"/>
      <c r="R18" s="25"/>
      <c r="S18" s="25"/>
      <c r="T18" s="25"/>
      <c r="U18" s="37"/>
      <c r="V18" s="37"/>
      <c r="W18" s="37"/>
      <c r="X18" s="37"/>
      <c r="Y18" s="25"/>
      <c r="Z18" s="25"/>
      <c r="AA18" s="25"/>
      <c r="AB18" s="25"/>
      <c r="AC18" s="25"/>
      <c r="AD18" s="26"/>
    </row>
    <row r="19" spans="1:32" s="27" customFormat="1" ht="2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7"/>
      <c r="P19" s="25"/>
      <c r="Q19" s="25"/>
      <c r="R19" s="25"/>
      <c r="S19" s="25"/>
      <c r="T19" s="25"/>
      <c r="U19" s="37"/>
      <c r="V19" s="37"/>
      <c r="W19" s="37"/>
      <c r="X19" s="45" t="s">
        <v>54</v>
      </c>
      <c r="Y19" s="46"/>
      <c r="Z19" s="46"/>
      <c r="AA19" s="46"/>
      <c r="AB19" s="46"/>
      <c r="AC19" s="46"/>
      <c r="AD19" s="50"/>
      <c r="AE19" s="46"/>
      <c r="AF19" s="46"/>
    </row>
    <row r="20" spans="1:32" s="27" customFormat="1" ht="15.7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7"/>
      <c r="P20" s="25"/>
      <c r="Q20" s="25"/>
      <c r="R20" s="25"/>
      <c r="S20" s="25"/>
      <c r="T20" s="25"/>
      <c r="U20" s="37"/>
      <c r="V20" s="37"/>
      <c r="W20" s="37"/>
      <c r="X20" s="47"/>
      <c r="Y20" s="46"/>
      <c r="Z20" s="46"/>
      <c r="AA20" s="46"/>
      <c r="AB20" s="46"/>
      <c r="AC20" s="46"/>
      <c r="AD20" s="50"/>
      <c r="AE20" s="46"/>
      <c r="AF20" s="46"/>
    </row>
    <row r="21" spans="1:32" s="27" customFormat="1" ht="15.7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7"/>
      <c r="P21" s="25"/>
      <c r="Q21" s="25"/>
      <c r="R21" s="25"/>
      <c r="S21" s="25"/>
      <c r="T21" s="25"/>
      <c r="U21" s="37"/>
      <c r="V21" s="37"/>
      <c r="W21" s="37"/>
      <c r="X21" s="48"/>
      <c r="Y21" s="46"/>
      <c r="Z21" s="46"/>
      <c r="AA21" s="46"/>
      <c r="AB21" s="46"/>
      <c r="AC21" s="46"/>
      <c r="AD21" s="50"/>
      <c r="AE21" s="46"/>
      <c r="AF21" s="46"/>
    </row>
    <row r="22" spans="1:32" s="27" customFormat="1" ht="15.7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7"/>
      <c r="P22" s="25"/>
      <c r="Q22" s="25"/>
      <c r="R22" s="25"/>
      <c r="S22" s="25"/>
      <c r="T22" s="25"/>
      <c r="U22" s="37"/>
      <c r="V22" s="37"/>
      <c r="W22" s="37"/>
      <c r="X22" s="48"/>
      <c r="Y22" s="46"/>
      <c r="Z22" s="46"/>
      <c r="AA22" s="46"/>
      <c r="AB22" s="46"/>
      <c r="AC22" s="46"/>
      <c r="AD22" s="50"/>
      <c r="AE22" s="46"/>
      <c r="AF22" s="46"/>
    </row>
    <row r="23" spans="1:32" s="27" customFormat="1" ht="2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7"/>
      <c r="P23" s="25"/>
      <c r="Q23" s="25"/>
      <c r="R23" s="25"/>
      <c r="S23" s="25"/>
      <c r="T23" s="25"/>
      <c r="U23" s="37"/>
      <c r="V23" s="37"/>
      <c r="W23" s="37"/>
      <c r="X23" s="49" t="s">
        <v>55</v>
      </c>
      <c r="Y23" s="51"/>
      <c r="Z23" s="46"/>
      <c r="AA23" s="46"/>
      <c r="AB23" s="46"/>
      <c r="AC23" s="46"/>
      <c r="AD23" s="50"/>
      <c r="AE23" s="46"/>
      <c r="AF23" s="46"/>
    </row>
    <row r="24" spans="1:30" s="27" customFormat="1" ht="15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7"/>
      <c r="P24" s="25"/>
      <c r="Q24" s="25"/>
      <c r="R24" s="25"/>
      <c r="S24" s="25"/>
      <c r="T24" s="25"/>
      <c r="U24" s="37"/>
      <c r="V24" s="37"/>
      <c r="W24" s="37"/>
      <c r="X24" s="37"/>
      <c r="Y24" s="25"/>
      <c r="Z24" s="25"/>
      <c r="AA24" s="25"/>
      <c r="AB24" s="25"/>
      <c r="AC24" s="25"/>
      <c r="AD24" s="26"/>
    </row>
    <row r="25" spans="1:255" s="27" customFormat="1" ht="15.75">
      <c r="A25" s="38"/>
      <c r="B25" s="92" t="s">
        <v>7</v>
      </c>
      <c r="C25" s="92"/>
      <c r="D25" s="92"/>
      <c r="E25" s="39"/>
      <c r="F25" s="40"/>
      <c r="G25" s="40"/>
      <c r="H25" s="40"/>
      <c r="I25" s="40"/>
      <c r="J25" s="41"/>
      <c r="K25" s="41"/>
      <c r="L25" s="41"/>
      <c r="M25" s="41"/>
      <c r="N25" s="41"/>
      <c r="O25" s="39"/>
      <c r="P25" s="41"/>
      <c r="Q25" s="41"/>
      <c r="R25" s="41"/>
      <c r="S25" s="92" t="s">
        <v>8</v>
      </c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42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30" s="4" customFormat="1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6"/>
      <c r="Q26" s="6"/>
      <c r="R26" s="6"/>
      <c r="S26" s="6"/>
      <c r="T26" s="6"/>
      <c r="U26" s="7"/>
      <c r="V26" s="7"/>
      <c r="W26" s="7"/>
      <c r="X26" s="7"/>
      <c r="Y26" s="6"/>
      <c r="Z26" s="6"/>
      <c r="AA26" s="6"/>
      <c r="AB26" s="6"/>
      <c r="AC26" s="6"/>
      <c r="AD26" s="8"/>
    </row>
    <row r="27" spans="1:30" s="4" customFormat="1" ht="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6"/>
      <c r="Q27" s="6"/>
      <c r="R27" s="6"/>
      <c r="S27" s="6"/>
      <c r="T27" s="6"/>
      <c r="U27" s="7"/>
      <c r="V27" s="7"/>
      <c r="W27" s="7"/>
      <c r="X27" s="7"/>
      <c r="Y27" s="6"/>
      <c r="Z27" s="6"/>
      <c r="AA27" s="6"/>
      <c r="AB27" s="6"/>
      <c r="AC27" s="6"/>
      <c r="AD27" s="8"/>
    </row>
    <row r="28" spans="1:30" s="4" customFormat="1" ht="15.75" thickBo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3"/>
      <c r="Q28" s="13"/>
      <c r="R28" s="13"/>
      <c r="S28" s="13"/>
      <c r="T28" s="13"/>
      <c r="U28" s="14"/>
      <c r="V28" s="14"/>
      <c r="W28" s="14"/>
      <c r="X28" s="14"/>
      <c r="Y28" s="13"/>
      <c r="Z28" s="13"/>
      <c r="AA28" s="13"/>
      <c r="AB28" s="13"/>
      <c r="AC28" s="13"/>
      <c r="AD28" s="15"/>
    </row>
    <row r="29" spans="1:24" s="4" customFormat="1" ht="15">
      <c r="A29" s="9"/>
      <c r="O29" s="9"/>
      <c r="U29" s="9"/>
      <c r="V29" s="9"/>
      <c r="W29" s="9"/>
      <c r="X29" s="9"/>
    </row>
    <row r="30" spans="1:24" s="4" customFormat="1" ht="15">
      <c r="A30" s="9"/>
      <c r="O30" s="9"/>
      <c r="U30" s="9"/>
      <c r="V30" s="9"/>
      <c r="W30" s="9"/>
      <c r="X30" s="9"/>
    </row>
    <row r="31" spans="1:24" s="4" customFormat="1" ht="15">
      <c r="A31" s="9"/>
      <c r="O31" s="9"/>
      <c r="U31" s="9"/>
      <c r="V31" s="9"/>
      <c r="W31" s="9"/>
      <c r="X31" s="9"/>
    </row>
    <row r="32" spans="1:24" s="4" customFormat="1" ht="15">
      <c r="A32" s="9"/>
      <c r="O32" s="9"/>
      <c r="U32" s="9"/>
      <c r="V32" s="9"/>
      <c r="W32" s="9"/>
      <c r="X32" s="16"/>
    </row>
    <row r="33" spans="1:24" s="4" customFormat="1" ht="15">
      <c r="A33" s="9"/>
      <c r="O33" s="9"/>
      <c r="U33" s="9"/>
      <c r="V33" s="9"/>
      <c r="W33" s="9"/>
      <c r="X33" s="9"/>
    </row>
    <row r="34" ht="15">
      <c r="X34" s="3"/>
    </row>
  </sheetData>
  <sheetProtection/>
  <mergeCells count="16">
    <mergeCell ref="A7:D7"/>
    <mergeCell ref="E7:H7"/>
    <mergeCell ref="K10:O10"/>
    <mergeCell ref="P10:T10"/>
    <mergeCell ref="U10:X10"/>
    <mergeCell ref="B25:D25"/>
    <mergeCell ref="S25:AC25"/>
    <mergeCell ref="A1:AD1"/>
    <mergeCell ref="A3:D3"/>
    <mergeCell ref="E3:H3"/>
    <mergeCell ref="J3:P3"/>
    <mergeCell ref="Q3:Y3"/>
    <mergeCell ref="A5:D5"/>
    <mergeCell ref="E5:H5"/>
    <mergeCell ref="J5:P5"/>
    <mergeCell ref="Q5:Y5"/>
  </mergeCells>
  <printOptions horizontalCentered="1" verticalCentered="1"/>
  <pageMargins left="0" right="0" top="0" bottom="0" header="0.31496062992126" footer="0.31496062992126"/>
  <pageSetup fitToHeight="2" fitToWidth="1" horizontalDpi="300" verticalDpi="3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2022-08-03T11:50:29Z</dcterms:modified>
  <cp:category/>
  <cp:version/>
  <cp:contentType/>
  <cp:contentStatus/>
</cp:coreProperties>
</file>